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1056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<sst xmlns="http://schemas.openxmlformats.org/spreadsheetml/2006/main" count="181" uniqueCount="133">
  <si>
    <t>ASOCIACION APOYO FAMILIAR Y JUVENIL MAS QUE PALABRAS</t>
  </si>
  <si>
    <t>Listado de cuentas anuales (Balance de Situación)</t>
  </si>
  <si>
    <t>Ejercicio: 2017, Periodo: Apertura-Diciembre (Euros)</t>
  </si>
  <si>
    <t>Activo</t>
  </si>
  <si>
    <t>Pasivo</t>
  </si>
  <si>
    <t>A) ACTIVO NO CORRIENTE.</t>
  </si>
  <si>
    <t>5.036,35</t>
  </si>
  <si>
    <t>A) PATRIMONIO NETO</t>
  </si>
  <si>
    <t>I. Inmovilizado intangible.</t>
  </si>
  <si>
    <t>A-1) Fondos propios</t>
  </si>
  <si>
    <t>206     APLICACIONES INFORMÁTICAS</t>
  </si>
  <si>
    <t>45,00</t>
  </si>
  <si>
    <t>280     AMORT. ACUM. DEL INMOVILIZADO INTANGIBLE</t>
  </si>
  <si>
    <t>I. Capital.</t>
  </si>
  <si>
    <t>0,00</t>
  </si>
  <si>
    <t>II. Inmovilizado material.</t>
  </si>
  <si>
    <t>1. Capital escriturado.</t>
  </si>
  <si>
    <t>212     INSTALACIONES TÉCNICAS</t>
  </si>
  <si>
    <t>215     OTRAS INSTALACIONES</t>
  </si>
  <si>
    <t>216     MOBILIARIO</t>
  </si>
  <si>
    <t>217     EQUIPOS PARA PROCESOS DE INFORMACIÓN</t>
  </si>
  <si>
    <t>219     OTRO INMOVILIZADO MATERIAL</t>
  </si>
  <si>
    <t>281     AMORT. ACUM. DEL INMOVILIZADO MATERIAL</t>
  </si>
  <si>
    <t>2. (Capital no exigido).</t>
  </si>
  <si>
    <t>III. Inversiones inmobiliarias.</t>
  </si>
  <si>
    <t>II. Prima de emisión.</t>
  </si>
  <si>
    <t>III. Reservas.</t>
  </si>
  <si>
    <t>IV. Inversiones en empresas del grupo y asociadas a largo plazo.</t>
  </si>
  <si>
    <t>IV. (Acciones y participaciones en patrimonio propias).</t>
  </si>
  <si>
    <t>V. Resultados de ejercicios anteriores.</t>
  </si>
  <si>
    <t>120     REMANENTE</t>
  </si>
  <si>
    <t>V. Inversiones financieras a largo plazo.</t>
  </si>
  <si>
    <t>500,00</t>
  </si>
  <si>
    <t>VI. Otras aportaciones de socios.</t>
  </si>
  <si>
    <t>265     DEPÓSITOS CONSTITUIDOS A LARGO PLAZO</t>
  </si>
  <si>
    <t>VII. Resultado del ejercicio.</t>
  </si>
  <si>
    <t>129     EXCEDENTE DEL EJERCICIO</t>
  </si>
  <si>
    <t>600     COMPRAS DE BIENES DESTINADOS A LA ACTIVIDAD</t>
  </si>
  <si>
    <t>602     COMPRAS DE OTROS APROVISIONAMIENTOS</t>
  </si>
  <si>
    <t>-1.401,51</t>
  </si>
  <si>
    <t>610     VARIAC. DE EXIST. DE BIENES DEST. A LA ACTIVIDAD</t>
  </si>
  <si>
    <t>621     ARRENDAMIENTOS Y CÁNONES</t>
  </si>
  <si>
    <t>622     REPARACIONES Y CONSERVACIÓN</t>
  </si>
  <si>
    <t>-86,50</t>
  </si>
  <si>
    <t>623     SERVICIOS DE PROFESIONALES INDEPENDIENT.</t>
  </si>
  <si>
    <t>-1.088,87</t>
  </si>
  <si>
    <t>624     TRANSPORTES</t>
  </si>
  <si>
    <t>-78,98</t>
  </si>
  <si>
    <t>625     PRIMAS DE SEGUROS</t>
  </si>
  <si>
    <t>-269,64</t>
  </si>
  <si>
    <t>626     SERVICIOS BANCARIOS Y SIMILARES</t>
  </si>
  <si>
    <t>-143,42</t>
  </si>
  <si>
    <t>627     PUBLICIDAD, PROPAGANDA Y RELACIONES PUBL</t>
  </si>
  <si>
    <t>-30,00</t>
  </si>
  <si>
    <t>628     SUMINISTROS</t>
  </si>
  <si>
    <t>-1.312,13</t>
  </si>
  <si>
    <t>629     OTROS SERVICIOS</t>
  </si>
  <si>
    <t>-1.048,27</t>
  </si>
  <si>
    <t>630     IMPUESTO SOBRE BENEFICIOS</t>
  </si>
  <si>
    <t>-15,98</t>
  </si>
  <si>
    <t>640     SUELDOS Y SALARIOS</t>
  </si>
  <si>
    <t>-4.862,36</t>
  </si>
  <si>
    <t>642     SEGURIDAD SOCIAL A CARGO DE LA EMPRESA</t>
  </si>
  <si>
    <t>-1.590,01</t>
  </si>
  <si>
    <t>650     AYUDAS MONETARIAS</t>
  </si>
  <si>
    <t>669     OTROS GASTOS FINANCIEROS</t>
  </si>
  <si>
    <t>680     AMORTIZACIÓN DEL INMOVILIZADO INTANGIBLE</t>
  </si>
  <si>
    <t>681     AMORTIZACIÓN DEL INMOVILIZADO MATERIAL</t>
  </si>
  <si>
    <t>701     VENTAS DE PRODUCTOS TERMINADOS</t>
  </si>
  <si>
    <t>720     CUOTAS DE ASOCIADOS Y AFILIADOS</t>
  </si>
  <si>
    <t>722     PROMOCIONES PARA CAPTACIÓN DE RECURSOS</t>
  </si>
  <si>
    <t>723     INGRESOS DE PATROCINADORES Y COLABORACIONES</t>
  </si>
  <si>
    <t>172,22</t>
  </si>
  <si>
    <t>740     SUBVENCIONES A LA ACTIVIDAD</t>
  </si>
  <si>
    <t>746     DONAC. Y LEG. DE CAPITAL TRANSF. AL EXCED. DEL EJERCICIO</t>
  </si>
  <si>
    <t>747     DONAC. Y LEG. TRANSF. AL EXCED. DEL EJERCICIO</t>
  </si>
  <si>
    <t>754     INGRESOS POR COMISIONES</t>
  </si>
  <si>
    <t>13,40</t>
  </si>
  <si>
    <t>778     INGRESOS EXCEPCIONALES</t>
  </si>
  <si>
    <t>8,25</t>
  </si>
  <si>
    <t>VI. Activos por impuesto diferido.</t>
  </si>
  <si>
    <t>VIII. (Dividendo a cuenta).</t>
  </si>
  <si>
    <t>VII. Deudores comerciales no corrientes</t>
  </si>
  <si>
    <t>A-2) Ajustes en patrimonio neto</t>
  </si>
  <si>
    <t>B) ACTIVO CORRIENTE.</t>
  </si>
  <si>
    <t>A-3) Subvenciones, donaciones y legados recibidos</t>
  </si>
  <si>
    <t>I. Existencias.</t>
  </si>
  <si>
    <t>B) PASIVO NO CORRIENTE</t>
  </si>
  <si>
    <t>II. Deudores comerciales y otras cuentas a cobrar.</t>
  </si>
  <si>
    <t>I. Provisiones a largo plazo.</t>
  </si>
  <si>
    <t>1. Clientes por ventas y Prestaciones de servicios</t>
  </si>
  <si>
    <t>a) Clientes por ventas y prestaciones de servicios a largo plazo</t>
  </si>
  <si>
    <t>II. Deudas a largo plazo.</t>
  </si>
  <si>
    <t>b) Clientes por ventas y prestaciones de servicios a corto plazo</t>
  </si>
  <si>
    <t>1. Deudas con entidades de crédito.</t>
  </si>
  <si>
    <t>2. Accionistas (socios) por desembolsos exigidos</t>
  </si>
  <si>
    <t>2. Acreedores por arrendamiento financiero</t>
  </si>
  <si>
    <t>3. Otros deudores</t>
  </si>
  <si>
    <t>3. Otras deudas a largo plazo</t>
  </si>
  <si>
    <t>470     HACIENDA PÚBLICA, DEUDORA POR DIVER. CON</t>
  </si>
  <si>
    <t>472     HACIENDA PÚBLICA, IVA SOPORTADO</t>
  </si>
  <si>
    <t>III. Inversiones en empresas del grupo y asociadas a corto plazo.</t>
  </si>
  <si>
    <t>III. Deudas con empresas del grupo y asociadas a largo plazo.</t>
  </si>
  <si>
    <t>IV. Inversiones financieras a corto plazo.</t>
  </si>
  <si>
    <t>IV. Pasivos por impuesto diferido.</t>
  </si>
  <si>
    <t>V. Periodificaciones a corto plazo</t>
  </si>
  <si>
    <t>V. Periodificaciones a largo plazo</t>
  </si>
  <si>
    <t>VI. Efectivo y otros activos líquidos equivalentes</t>
  </si>
  <si>
    <t>VI. Acreedores comerciales no corrientes</t>
  </si>
  <si>
    <t>570     CAJA, EUROS</t>
  </si>
  <si>
    <t>572     BANCOS E INSTIT. DE CRÉDITO C/C VISTA, €</t>
  </si>
  <si>
    <t>TOTAL ACTIVO (A+B)</t>
  </si>
  <si>
    <t>VII. Deuda con características especiales a largo plazo</t>
  </si>
  <si>
    <t>C) PASIVO CORRIENTE</t>
  </si>
  <si>
    <t>I. Provisiones a corto plazo.</t>
  </si>
  <si>
    <t>II. Deudas a corto plazo.</t>
  </si>
  <si>
    <t>1. Deuda con entidades de crédito.</t>
  </si>
  <si>
    <t>3. Otras deudas a corto plazo</t>
  </si>
  <si>
    <t>521     DEUDAS A CORTO PLAZO</t>
  </si>
  <si>
    <t>523     PROVEEDORES INMOVILIZADO CORTO PLAZO</t>
  </si>
  <si>
    <t>949,00</t>
  </si>
  <si>
    <t>III. Deudas con empresas del grupo y asociadas a corto plazo.</t>
  </si>
  <si>
    <t>IV. Acreedores comerciales y otras cuentas a pagar.</t>
  </si>
  <si>
    <t>1. Proveedores.</t>
  </si>
  <si>
    <t>a) Proveedores a largo plazo</t>
  </si>
  <si>
    <t>b) Proveedores a corto plazo</t>
  </si>
  <si>
    <t>2. Otros acreedores</t>
  </si>
  <si>
    <t>475     HAC. PUB. ACREEEDORA POR CONC. FISCALES</t>
  </si>
  <si>
    <t>476     ORGANISMOS DE LA SEG.SOCIAL, ACREEDORES</t>
  </si>
  <si>
    <t>203,17</t>
  </si>
  <si>
    <t>477     HACIENDA PÚBLICA, IVA REPERCUTIDO</t>
  </si>
  <si>
    <t>VI. Deuda con características especiales a corto plazo</t>
  </si>
  <si>
    <t>TOTAL PATRIMONIO NETO Y PASIVO. (A+B+C)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</si>
</sst>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5" fillId="0" borderId="8" applyNumberFormat="0" applyFill="0" applyAlignment="0" applyProtection="0"/>
    <xf numFmtId="0" fontId="37" fillId="0" borderId="9" applyNumberFormat="0" applyFill="0" applyAlignment="0" applyProtection="0"/>
  </cellStyleXfs>
  <cellXfs count="5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4" fontId="0" fillId="0" borderId="0" xfId="0" applyNumberFormat="1" applyAlignment="1">
      <alignment horizontal="right"/>
    </xf>
    <xf numFmtId="4" fontId="0" fillId="0" borderId="0" xfId="0" applyNumberFormat="1" applyAlignment="1">
      <alignment horizontal="lef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6"/>
  <sheetViews>
    <sheetView tabSelected="1" zoomScalePageLayoutView="0" workbookViewId="0" topLeftCell="A29">
      <selection activeCell="O43" sqref="O43"/>
    </sheetView>
  </sheetViews>
  <sheetFormatPr defaultColWidth="11.421875" defaultRowHeight="15"/>
  <cols>
    <col min="1" max="4" width="5.7109375" style="1" customWidth="1"/>
    <col min="5" max="5" width="40.7109375" style="1" customWidth="1"/>
    <col min="6" max="6" width="12.7109375" style="2" customWidth="1"/>
    <col min="7" max="10" width="5.7109375" style="1" customWidth="1"/>
    <col min="11" max="11" width="40.7109375" style="1" customWidth="1"/>
    <col min="12" max="12" width="12.7109375" style="2" customWidth="1"/>
  </cols>
  <sheetData>
    <row r="1" ht="15">
      <c r="A1" s="1" t="s">
        <v>0</v>
      </c>
    </row>
    <row r="2" ht="15">
      <c r="A2" s="1" t="s">
        <v>1</v>
      </c>
    </row>
    <row r="3" ht="15">
      <c r="A3" s="1" t="s">
        <v>2</v>
      </c>
    </row>
    <row r="5" spans="1:7" ht="15">
      <c r="A5" s="1" t="s">
        <v>3</v>
      </c>
      <c r="G5" s="1" t="s">
        <v>4</v>
      </c>
    </row>
    <row r="7" spans="1:12" ht="15">
      <c r="A7" s="1" t="s">
        <v>5</v>
      </c>
      <c r="F7" s="2" t="s">
        <v>6</v>
      </c>
      <c r="G7" s="1" t="s">
        <v>7</v>
      </c>
      <c r="L7" s="2">
        <f>L24+L60+L28</f>
        <v>716.6699999999996</v>
      </c>
    </row>
    <row r="9" spans="2:8" ht="15">
      <c r="B9" s="1" t="s">
        <v>8</v>
      </c>
      <c r="F9" s="2">
        <f>F10+F11</f>
        <v>1.1199999999999974</v>
      </c>
      <c r="H9" s="1" t="s">
        <v>9</v>
      </c>
    </row>
    <row r="10" spans="2:6" ht="15">
      <c r="B10" s="1" t="s">
        <v>10</v>
      </c>
      <c r="F10" s="2" t="s">
        <v>11</v>
      </c>
    </row>
    <row r="11" spans="2:6" ht="15">
      <c r="B11" s="1" t="s">
        <v>12</v>
      </c>
      <c r="F11" s="2">
        <v>-43.88</v>
      </c>
    </row>
    <row r="12" spans="9:12" ht="15">
      <c r="I12" s="1" t="s">
        <v>13</v>
      </c>
      <c r="L12" s="2" t="s">
        <v>14</v>
      </c>
    </row>
    <row r="13" spans="2:12" ht="15">
      <c r="B13" s="1" t="s">
        <v>15</v>
      </c>
      <c r="F13" s="2">
        <f>SUM(F14:F19)</f>
        <v>3756.24</v>
      </c>
      <c r="J13" s="1" t="s">
        <v>16</v>
      </c>
      <c r="L13" s="2" t="s">
        <v>14</v>
      </c>
    </row>
    <row r="14" spans="2:6" ht="15">
      <c r="B14" s="1" t="s">
        <v>17</v>
      </c>
      <c r="F14" s="2">
        <v>1488.22</v>
      </c>
    </row>
    <row r="15" spans="2:6" ht="15">
      <c r="B15" s="1" t="s">
        <v>18</v>
      </c>
      <c r="F15" s="2">
        <v>299</v>
      </c>
    </row>
    <row r="16" spans="2:6" ht="15">
      <c r="B16" s="1" t="s">
        <v>19</v>
      </c>
      <c r="F16" s="2">
        <v>426.85</v>
      </c>
    </row>
    <row r="17" spans="2:6" ht="15">
      <c r="B17" s="1" t="s">
        <v>20</v>
      </c>
      <c r="F17" s="2">
        <v>1166.34</v>
      </c>
    </row>
    <row r="18" spans="2:6" ht="15">
      <c r="B18" s="1" t="s">
        <v>21</v>
      </c>
      <c r="F18" s="2">
        <v>2102.34</v>
      </c>
    </row>
    <row r="19" spans="2:6" ht="15">
      <c r="B19" s="1" t="s">
        <v>22</v>
      </c>
      <c r="F19" s="2">
        <v>-1726.51</v>
      </c>
    </row>
    <row r="20" spans="10:12" ht="15">
      <c r="J20" s="1" t="s">
        <v>23</v>
      </c>
      <c r="L20" s="2" t="s">
        <v>14</v>
      </c>
    </row>
    <row r="21" spans="2:12" ht="15">
      <c r="B21" s="1" t="s">
        <v>24</v>
      </c>
      <c r="F21" s="2" t="s">
        <v>14</v>
      </c>
      <c r="I21" s="1" t="s">
        <v>25</v>
      </c>
      <c r="L21" s="2" t="s">
        <v>14</v>
      </c>
    </row>
    <row r="22" spans="9:12" ht="15">
      <c r="I22" s="1" t="s">
        <v>26</v>
      </c>
      <c r="L22" s="2" t="s">
        <v>14</v>
      </c>
    </row>
    <row r="23" spans="2:12" ht="15">
      <c r="B23" s="1" t="s">
        <v>27</v>
      </c>
      <c r="F23" s="2" t="s">
        <v>14</v>
      </c>
      <c r="I23" s="1" t="s">
        <v>28</v>
      </c>
      <c r="L23" s="2" t="s">
        <v>14</v>
      </c>
    </row>
    <row r="24" spans="9:12" ht="15">
      <c r="I24" s="1" t="s">
        <v>29</v>
      </c>
      <c r="L24" s="2">
        <v>3697.82</v>
      </c>
    </row>
    <row r="25" ht="15">
      <c r="I25" s="1" t="s">
        <v>30</v>
      </c>
    </row>
    <row r="26" spans="2:12" ht="15">
      <c r="B26" s="1" t="s">
        <v>31</v>
      </c>
      <c r="F26" s="2" t="s">
        <v>32</v>
      </c>
      <c r="I26" s="1" t="s">
        <v>33</v>
      </c>
      <c r="L26" s="2" t="s">
        <v>14</v>
      </c>
    </row>
    <row r="27" spans="2:6" ht="15">
      <c r="B27" s="1" t="s">
        <v>34</v>
      </c>
      <c r="F27" s="2" t="s">
        <v>32</v>
      </c>
    </row>
    <row r="28" spans="9:12" ht="15">
      <c r="I28" s="1" t="s">
        <v>35</v>
      </c>
      <c r="L28" s="2">
        <f>O36</f>
        <v>-3069.2700000000004</v>
      </c>
    </row>
    <row r="29" ht="15">
      <c r="I29" s="1" t="s">
        <v>36</v>
      </c>
    </row>
    <row r="30" spans="9:12" ht="15">
      <c r="I30" s="1" t="s">
        <v>37</v>
      </c>
      <c r="L30" s="2" t="s">
        <v>14</v>
      </c>
    </row>
    <row r="31" spans="9:14" ht="15">
      <c r="I31" s="1" t="s">
        <v>38</v>
      </c>
      <c r="L31" s="2" t="s">
        <v>39</v>
      </c>
      <c r="M31">
        <v>1401.51</v>
      </c>
      <c r="N31">
        <f>SUM(M31:M48)</f>
        <v>19873.63</v>
      </c>
    </row>
    <row r="32" spans="9:12" ht="15">
      <c r="I32" s="1" t="s">
        <v>40</v>
      </c>
      <c r="L32" s="2" t="s">
        <v>14</v>
      </c>
    </row>
    <row r="33" spans="9:13" ht="15">
      <c r="I33" s="1" t="s">
        <v>41</v>
      </c>
      <c r="L33" s="2">
        <v>-6000</v>
      </c>
      <c r="M33">
        <v>6000</v>
      </c>
    </row>
    <row r="34" spans="9:13" ht="15">
      <c r="I34" s="1" t="s">
        <v>42</v>
      </c>
      <c r="L34" s="2" t="s">
        <v>43</v>
      </c>
      <c r="M34">
        <v>86.5</v>
      </c>
    </row>
    <row r="35" spans="9:13" ht="15">
      <c r="I35" s="1" t="s">
        <v>44</v>
      </c>
      <c r="L35" s="2" t="s">
        <v>45</v>
      </c>
      <c r="M35">
        <v>1088.87</v>
      </c>
    </row>
    <row r="36" spans="9:15" ht="15">
      <c r="I36" s="1" t="s">
        <v>46</v>
      </c>
      <c r="L36" s="2" t="s">
        <v>47</v>
      </c>
      <c r="M36">
        <v>78.98</v>
      </c>
      <c r="O36">
        <f>N43-N31</f>
        <v>-3069.2700000000004</v>
      </c>
    </row>
    <row r="37" spans="9:13" ht="15">
      <c r="I37" s="1" t="s">
        <v>48</v>
      </c>
      <c r="L37" s="2" t="s">
        <v>49</v>
      </c>
      <c r="M37">
        <v>269.64</v>
      </c>
    </row>
    <row r="38" spans="9:13" ht="15">
      <c r="I38" s="1" t="s">
        <v>50</v>
      </c>
      <c r="L38" s="2" t="s">
        <v>51</v>
      </c>
      <c r="M38">
        <v>143.42</v>
      </c>
    </row>
    <row r="39" spans="9:13" ht="15">
      <c r="I39" s="1" t="s">
        <v>52</v>
      </c>
      <c r="L39" s="2" t="s">
        <v>53</v>
      </c>
      <c r="M39">
        <v>30</v>
      </c>
    </row>
    <row r="40" spans="9:13" ht="15">
      <c r="I40" s="1" t="s">
        <v>54</v>
      </c>
      <c r="L40" s="2" t="s">
        <v>55</v>
      </c>
      <c r="M40">
        <v>1312.13</v>
      </c>
    </row>
    <row r="41" spans="9:13" ht="15">
      <c r="I41" s="1" t="s">
        <v>56</v>
      </c>
      <c r="L41" s="2" t="s">
        <v>57</v>
      </c>
      <c r="M41">
        <v>1048.27</v>
      </c>
    </row>
    <row r="42" spans="9:13" ht="15">
      <c r="I42" s="1" t="s">
        <v>58</v>
      </c>
      <c r="L42" s="2" t="s">
        <v>59</v>
      </c>
      <c r="M42">
        <v>15.98</v>
      </c>
    </row>
    <row r="43" spans="9:15" ht="15">
      <c r="I43" s="1" t="s">
        <v>60</v>
      </c>
      <c r="L43" s="2" t="s">
        <v>61</v>
      </c>
      <c r="M43">
        <v>4862.36</v>
      </c>
      <c r="N43">
        <f>SUM(M49:M57)</f>
        <v>16804.36</v>
      </c>
      <c r="O43">
        <f>SUM(M31:M42)</f>
        <v>11475.3</v>
      </c>
    </row>
    <row r="44" spans="9:13" ht="15">
      <c r="I44" s="1" t="s">
        <v>62</v>
      </c>
      <c r="L44" s="2" t="s">
        <v>63</v>
      </c>
      <c r="M44">
        <v>1590.01</v>
      </c>
    </row>
    <row r="45" spans="9:15" ht="15">
      <c r="I45" s="1" t="s">
        <v>64</v>
      </c>
      <c r="L45" s="2">
        <v>-1075.08</v>
      </c>
      <c r="M45">
        <v>1075.08</v>
      </c>
      <c r="O45">
        <f>SUM(M31:M42)</f>
        <v>11475.3</v>
      </c>
    </row>
    <row r="46" spans="9:12" ht="15">
      <c r="I46" s="1" t="s">
        <v>65</v>
      </c>
      <c r="L46" s="2" t="s">
        <v>14</v>
      </c>
    </row>
    <row r="47" spans="9:13" ht="15">
      <c r="I47" s="1" t="s">
        <v>66</v>
      </c>
      <c r="L47" s="2">
        <v>15</v>
      </c>
      <c r="M47">
        <v>15</v>
      </c>
    </row>
    <row r="48" spans="9:15" ht="15">
      <c r="I48" s="1" t="s">
        <v>67</v>
      </c>
      <c r="L48" s="2">
        <v>855.88</v>
      </c>
      <c r="M48">
        <v>855.88</v>
      </c>
      <c r="O48">
        <f>M48+M47</f>
        <v>870.88</v>
      </c>
    </row>
    <row r="49" spans="9:13" ht="15">
      <c r="I49" s="1" t="s">
        <v>68</v>
      </c>
      <c r="L49" s="2">
        <v>6450.88</v>
      </c>
      <c r="M49">
        <v>6450.88</v>
      </c>
    </row>
    <row r="50" spans="9:13" ht="15">
      <c r="I50" s="1" t="s">
        <v>69</v>
      </c>
      <c r="L50" s="2">
        <v>1531.24</v>
      </c>
      <c r="M50">
        <v>1531.24</v>
      </c>
    </row>
    <row r="51" spans="9:14" ht="15">
      <c r="I51" s="1" t="s">
        <v>70</v>
      </c>
      <c r="L51" s="2" t="s">
        <v>14</v>
      </c>
      <c r="N51">
        <f>SUM(M50:M57)</f>
        <v>10353.479999999998</v>
      </c>
    </row>
    <row r="52" spans="9:13" ht="15">
      <c r="I52" s="1" t="s">
        <v>71</v>
      </c>
      <c r="L52" s="2" t="s">
        <v>72</v>
      </c>
      <c r="M52">
        <v>172.22</v>
      </c>
    </row>
    <row r="53" spans="9:13" ht="15">
      <c r="I53" s="1" t="s">
        <v>73</v>
      </c>
      <c r="L53" s="2">
        <v>7154</v>
      </c>
      <c r="M53">
        <v>7154</v>
      </c>
    </row>
    <row r="54" spans="9:15" ht="15">
      <c r="I54" s="1" t="s">
        <v>74</v>
      </c>
      <c r="L54" s="3">
        <v>1474.37</v>
      </c>
      <c r="M54">
        <v>1474.37</v>
      </c>
      <c r="O54">
        <f>M50+M52+M54+M56+M57</f>
        <v>3199.48</v>
      </c>
    </row>
    <row r="55" spans="9:12" ht="15">
      <c r="I55" s="1" t="s">
        <v>75</v>
      </c>
      <c r="L55" s="2" t="s">
        <v>14</v>
      </c>
    </row>
    <row r="56" spans="9:13" ht="15">
      <c r="I56" s="1" t="s">
        <v>76</v>
      </c>
      <c r="L56" s="2" t="s">
        <v>77</v>
      </c>
      <c r="M56">
        <v>13.4</v>
      </c>
    </row>
    <row r="57" spans="9:15" ht="15">
      <c r="I57" s="1" t="s">
        <v>78</v>
      </c>
      <c r="L57" s="2" t="s">
        <v>79</v>
      </c>
      <c r="M57">
        <v>8.25</v>
      </c>
      <c r="O57">
        <f>M43+M44+M45</f>
        <v>7527.45</v>
      </c>
    </row>
    <row r="58" spans="2:12" ht="15">
      <c r="B58" s="1" t="s">
        <v>80</v>
      </c>
      <c r="F58" s="2" t="s">
        <v>14</v>
      </c>
      <c r="I58" s="1" t="s">
        <v>81</v>
      </c>
      <c r="L58" s="2" t="s">
        <v>14</v>
      </c>
    </row>
    <row r="60" spans="2:12" ht="15">
      <c r="B60" s="1" t="s">
        <v>82</v>
      </c>
      <c r="F60" s="2" t="s">
        <v>14</v>
      </c>
      <c r="H60" s="1" t="s">
        <v>83</v>
      </c>
      <c r="L60" s="2">
        <v>88.12</v>
      </c>
    </row>
    <row r="62" spans="1:12" ht="15">
      <c r="A62" s="1" t="s">
        <v>84</v>
      </c>
      <c r="F62" s="2">
        <v>783.77</v>
      </c>
      <c r="H62" s="1" t="s">
        <v>85</v>
      </c>
      <c r="L62" s="2" t="s">
        <v>14</v>
      </c>
    </row>
    <row r="64" spans="2:12" ht="15">
      <c r="B64" s="1" t="s">
        <v>86</v>
      </c>
      <c r="F64" s="2" t="s">
        <v>14</v>
      </c>
      <c r="G64" s="1" t="s">
        <v>87</v>
      </c>
      <c r="L64" s="2" t="s">
        <v>14</v>
      </c>
    </row>
    <row r="66" spans="2:12" ht="15">
      <c r="B66" s="1" t="s">
        <v>88</v>
      </c>
      <c r="H66" s="1" t="s">
        <v>89</v>
      </c>
      <c r="L66" s="2" t="s">
        <v>14</v>
      </c>
    </row>
    <row r="67" spans="3:6" ht="15">
      <c r="C67" s="1" t="s">
        <v>90</v>
      </c>
      <c r="F67" s="2" t="s">
        <v>14</v>
      </c>
    </row>
    <row r="68" spans="4:12" ht="15">
      <c r="D68" s="1" t="s">
        <v>91</v>
      </c>
      <c r="F68" s="2" t="s">
        <v>14</v>
      </c>
      <c r="H68" s="1" t="s">
        <v>92</v>
      </c>
      <c r="L68" s="2" t="s">
        <v>14</v>
      </c>
    </row>
    <row r="69" spans="4:12" ht="15">
      <c r="D69" s="1" t="s">
        <v>93</v>
      </c>
      <c r="F69" s="2" t="s">
        <v>14</v>
      </c>
      <c r="I69" s="1" t="s">
        <v>94</v>
      </c>
      <c r="L69" s="2" t="s">
        <v>14</v>
      </c>
    </row>
    <row r="70" spans="3:12" ht="15">
      <c r="C70" s="1" t="s">
        <v>95</v>
      </c>
      <c r="F70" s="2" t="s">
        <v>14</v>
      </c>
      <c r="I70" s="1" t="s">
        <v>96</v>
      </c>
      <c r="L70" s="2" t="s">
        <v>14</v>
      </c>
    </row>
    <row r="71" spans="3:12" ht="15">
      <c r="C71" s="1" t="s">
        <v>97</v>
      </c>
      <c r="I71" s="1" t="s">
        <v>98</v>
      </c>
      <c r="L71" s="2" t="s">
        <v>14</v>
      </c>
    </row>
    <row r="72" spans="3:6" ht="15">
      <c r="C72" s="1" t="s">
        <v>99</v>
      </c>
      <c r="F72" s="2">
        <v>1.71</v>
      </c>
    </row>
    <row r="73" ht="15">
      <c r="C73" s="1" t="s">
        <v>100</v>
      </c>
    </row>
    <row r="75" spans="2:12" ht="15">
      <c r="B75" s="1" t="s">
        <v>101</v>
      </c>
      <c r="F75" s="2" t="s">
        <v>14</v>
      </c>
      <c r="H75" s="1" t="s">
        <v>102</v>
      </c>
      <c r="L75" s="2" t="s">
        <v>14</v>
      </c>
    </row>
    <row r="77" spans="2:12" ht="15">
      <c r="B77" s="1" t="s">
        <v>103</v>
      </c>
      <c r="F77" s="2" t="s">
        <v>14</v>
      </c>
      <c r="H77" s="1" t="s">
        <v>104</v>
      </c>
      <c r="L77" s="2" t="s">
        <v>14</v>
      </c>
    </row>
    <row r="79" spans="2:12" ht="15">
      <c r="B79" s="1" t="s">
        <v>105</v>
      </c>
      <c r="F79" s="2" t="s">
        <v>14</v>
      </c>
      <c r="H79" s="1" t="s">
        <v>106</v>
      </c>
      <c r="L79" s="2" t="s">
        <v>14</v>
      </c>
    </row>
    <row r="81" spans="2:12" ht="15">
      <c r="B81" s="1" t="s">
        <v>107</v>
      </c>
      <c r="F81" s="2">
        <f>F82+F83</f>
        <v>615.14</v>
      </c>
      <c r="H81" s="1" t="s">
        <v>108</v>
      </c>
      <c r="L81" s="2" t="s">
        <v>14</v>
      </c>
    </row>
    <row r="82" spans="2:6" ht="15">
      <c r="B82" s="1" t="s">
        <v>109</v>
      </c>
      <c r="F82" s="2">
        <v>0</v>
      </c>
    </row>
    <row r="83" spans="2:6" ht="15">
      <c r="B83" s="1" t="s">
        <v>110</v>
      </c>
      <c r="F83" s="2">
        <v>615.14</v>
      </c>
    </row>
    <row r="85" spans="5:12" ht="15">
      <c r="E85" s="1" t="s">
        <v>111</v>
      </c>
      <c r="F85" s="3">
        <f>F81+F72+F27+F13+F9</f>
        <v>4874.21</v>
      </c>
      <c r="H85" s="1" t="s">
        <v>112</v>
      </c>
      <c r="L85" s="2" t="s">
        <v>14</v>
      </c>
    </row>
    <row r="87" spans="7:12" ht="15">
      <c r="G87" s="1" t="s">
        <v>113</v>
      </c>
      <c r="L87" s="2">
        <f>L91+L100</f>
        <v>4157.54</v>
      </c>
    </row>
    <row r="89" spans="8:12" ht="15">
      <c r="H89" s="1" t="s">
        <v>114</v>
      </c>
      <c r="L89" s="2" t="s">
        <v>14</v>
      </c>
    </row>
    <row r="91" spans="8:12" ht="15">
      <c r="H91" s="1" t="s">
        <v>115</v>
      </c>
      <c r="L91" s="2">
        <v>3549</v>
      </c>
    </row>
    <row r="92" spans="9:12" ht="15">
      <c r="I92" s="1" t="s">
        <v>116</v>
      </c>
      <c r="L92" s="2" t="s">
        <v>14</v>
      </c>
    </row>
    <row r="93" spans="9:12" ht="15">
      <c r="I93" s="1" t="s">
        <v>96</v>
      </c>
      <c r="L93" s="2" t="s">
        <v>14</v>
      </c>
    </row>
    <row r="94" spans="9:12" ht="15">
      <c r="I94" s="1" t="s">
        <v>117</v>
      </c>
      <c r="L94" s="2">
        <v>3549</v>
      </c>
    </row>
    <row r="95" spans="9:12" ht="15">
      <c r="I95" s="1" t="s">
        <v>118</v>
      </c>
      <c r="L95" s="2">
        <v>2600</v>
      </c>
    </row>
    <row r="96" spans="9:12" ht="15">
      <c r="I96" s="1" t="s">
        <v>119</v>
      </c>
      <c r="L96" s="2" t="s">
        <v>120</v>
      </c>
    </row>
    <row r="98" spans="8:12" ht="15">
      <c r="H98" s="1" t="s">
        <v>121</v>
      </c>
      <c r="L98" s="2" t="s">
        <v>14</v>
      </c>
    </row>
    <row r="100" spans="8:12" ht="15">
      <c r="H100" s="1" t="s">
        <v>122</v>
      </c>
      <c r="L100" s="2">
        <v>608.54</v>
      </c>
    </row>
    <row r="101" spans="9:12" ht="15">
      <c r="I101" s="1" t="s">
        <v>123</v>
      </c>
      <c r="L101" s="2" t="s">
        <v>14</v>
      </c>
    </row>
    <row r="102" spans="10:12" ht="15">
      <c r="J102" s="1" t="s">
        <v>124</v>
      </c>
      <c r="L102" s="2" t="s">
        <v>14</v>
      </c>
    </row>
    <row r="103" spans="10:12" ht="15">
      <c r="J103" s="1" t="s">
        <v>125</v>
      </c>
      <c r="L103" s="2" t="s">
        <v>14</v>
      </c>
    </row>
    <row r="104" ht="15">
      <c r="I104" s="1" t="s">
        <v>126</v>
      </c>
    </row>
    <row r="105" spans="9:12" ht="15">
      <c r="I105" s="1" t="s">
        <v>127</v>
      </c>
      <c r="L105" s="2">
        <v>405.37</v>
      </c>
    </row>
    <row r="106" spans="9:12" ht="15">
      <c r="I106" s="1" t="s">
        <v>128</v>
      </c>
      <c r="L106" s="2" t="s">
        <v>129</v>
      </c>
    </row>
    <row r="107" ht="15">
      <c r="I107" s="1" t="s">
        <v>130</v>
      </c>
    </row>
    <row r="109" spans="8:12" ht="15">
      <c r="H109" s="1" t="s">
        <v>105</v>
      </c>
      <c r="L109" s="2" t="s">
        <v>14</v>
      </c>
    </row>
    <row r="111" spans="8:12" ht="15">
      <c r="H111" s="1" t="s">
        <v>131</v>
      </c>
      <c r="L111" s="2" t="s">
        <v>14</v>
      </c>
    </row>
    <row r="113" spans="11:12" ht="15">
      <c r="K113" s="1" t="s">
        <v>132</v>
      </c>
      <c r="L113" s="2">
        <f>L87+L7</f>
        <v>4874.209999999999</v>
      </c>
    </row>
    <row r="116" ht="15">
      <c r="K116" s="4"/>
    </row>
  </sheetData>
  <sheetProtection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dcterms:created xsi:type="dcterms:W3CDTF">2018-07-25T16:56:11Z</dcterms:created>
  <dcterms:modified xsi:type="dcterms:W3CDTF">2018-07-27T08:34:27Z</dcterms:modified>
  <cp:category/>
  <cp:version/>
  <cp:contentType/>
  <cp:contentStatus/>
</cp:coreProperties>
</file>